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Sheet1!$A$1:$F$71</definedName>
  </definedNames>
  <calcPr calcId="124519"/>
</workbook>
</file>

<file path=xl/calcChain.xml><?xml version="1.0" encoding="utf-8"?>
<calcChain xmlns="http://schemas.openxmlformats.org/spreadsheetml/2006/main">
  <c r="F66" i="1"/>
  <c r="F46" l="1"/>
  <c r="F67" l="1"/>
  <c r="F65"/>
  <c r="F68"/>
  <c r="F58"/>
  <c r="F56"/>
  <c r="F54"/>
  <c r="F44"/>
  <c r="F41"/>
  <c r="F13"/>
  <c r="F11"/>
  <c r="D9"/>
  <c r="D10" s="1"/>
  <c r="E9"/>
  <c r="C9"/>
  <c r="C10" s="1"/>
  <c r="F8"/>
  <c r="F7"/>
  <c r="F6"/>
  <c r="F5"/>
  <c r="F55" l="1"/>
  <c r="F9"/>
  <c r="F10" s="1"/>
</calcChain>
</file>

<file path=xl/sharedStrings.xml><?xml version="1.0" encoding="utf-8"?>
<sst xmlns="http://schemas.openxmlformats.org/spreadsheetml/2006/main" count="70" uniqueCount="48">
  <si>
    <t>مستشفى حكومي</t>
  </si>
  <si>
    <t>مستشفى أهلي</t>
  </si>
  <si>
    <t>مؤسسات أخرى</t>
  </si>
  <si>
    <t>المجموع</t>
  </si>
  <si>
    <t>عدد المؤسسات الصحية الكلي المشمولة بالمسح</t>
  </si>
  <si>
    <t xml:space="preserve">مجموع الراقدين </t>
  </si>
  <si>
    <t xml:space="preserve">مجموع المراجعين </t>
  </si>
  <si>
    <t>عدد الأسرة المهيأة للرقود</t>
  </si>
  <si>
    <t>التفاصيل</t>
  </si>
  <si>
    <t>عدد المؤسسات الصحية التي تطبق نظام فرز النفايات</t>
  </si>
  <si>
    <t>عدد المؤسسات الصحية التي لاتطبق نظام فرز النفايات</t>
  </si>
  <si>
    <t>عدد المؤسسات الصحية (العاملة والعاملة جزئياَ)</t>
  </si>
  <si>
    <t>مجموع المرضى (المراجعين + الراقدين)</t>
  </si>
  <si>
    <t>عدد الأطباء الدائميين والمنسبين</t>
  </si>
  <si>
    <t>نسبة أنشغال الأسَرة</t>
  </si>
  <si>
    <t>كمية النفايات الطبية الخطرة المتولدة (طن/سنة)</t>
  </si>
  <si>
    <t>كمية النفايات الطبية الخطرة المتولدة (كغم/يوم)</t>
  </si>
  <si>
    <t>كمية النفايات الإعتيادية المتولدة (طن/سنة)</t>
  </si>
  <si>
    <t>كمية النفايات المتولدة غير المفرزة (طن/سنة)</t>
  </si>
  <si>
    <t xml:space="preserve">كمية المياه المجهزّة والمخلفات السائلة المطروحة حسب أنواع المؤسسات </t>
  </si>
  <si>
    <t xml:space="preserve">نسبة الراقدين إلى عدد المرضى (المراجعين + الراقدين) </t>
  </si>
  <si>
    <t>عدد المستشفيات التي تمتلك وحدات لمعالجة المخلفات السائلة</t>
  </si>
  <si>
    <t xml:space="preserve">عدد وحدات معالجة المخلفات السائلة </t>
  </si>
  <si>
    <t>معدل الطاقات الفعلية (المياه المعالجة) (م³/يوم)</t>
  </si>
  <si>
    <t>عدد المحارق العاملة</t>
  </si>
  <si>
    <t>نسبة المؤسسات الصحية التي لاتطبق نظام فرز النفايات</t>
  </si>
  <si>
    <t>نسبة المؤسسات الصحية التي تطبق نظام فرز النفايات</t>
  </si>
  <si>
    <t>خلاصة بأهم المؤشرات الإحصائية للمسح البيئي لنشاط الخدمات الطيية في العراق</t>
  </si>
  <si>
    <t>جدول (1ــ 1)</t>
  </si>
  <si>
    <t>جدول (1ــ 2)</t>
  </si>
  <si>
    <t xml:space="preserve"> قسم إحصاءات البيئة ــ الجهاز المركزي للإحصاء / العراق </t>
  </si>
  <si>
    <t>جدول (1ــ 3)</t>
  </si>
  <si>
    <t>جدول (1ــ 4)</t>
  </si>
  <si>
    <t>جدول (1ــ 5)</t>
  </si>
  <si>
    <t xml:space="preserve"> * 29</t>
  </si>
  <si>
    <t>كمية النفايات الإعتيادية المتولدة (كغم/يوم)</t>
  </si>
  <si>
    <t>معدل كمية النفايات المتولدة غير المفروزة (كغم/يوم)</t>
  </si>
  <si>
    <t>عدد اجهزة (Autoclave Shredder) الكلي</t>
  </si>
  <si>
    <t>* يوجد في المؤسسات الصحية الأخرى في محافظة المثنى (28) جهاز (Autoclave Shredder) عاملة لكنها لم تدخل الى الخدمة أي عاملة لكنها لا تستخدم</t>
  </si>
  <si>
    <r>
      <t>كمية المياه المجهزة (مليون م</t>
    </r>
    <r>
      <rPr>
        <b/>
        <sz val="10"/>
        <color theme="1"/>
        <rFont val="Calibri"/>
        <family val="2"/>
      </rPr>
      <t>³</t>
    </r>
    <r>
      <rPr>
        <b/>
        <sz val="10"/>
        <color theme="1"/>
        <rFont val="Arial"/>
        <family val="2"/>
      </rPr>
      <t>/سنة)</t>
    </r>
  </si>
  <si>
    <t>كمية المخلفات السائلة المطروحة (مليون م³/سنة)</t>
  </si>
  <si>
    <t>أعداد المؤسسات الصحية الملتزمة بتطبيق نظام فرز النفايات وكميات النفايات المفروزة حسب أنواع المؤسسات</t>
  </si>
  <si>
    <t>أعداد المؤسسات التي تمتلك وسائل سيطرة على ملوثات الهواء</t>
  </si>
  <si>
    <t xml:space="preserve">أعداد المؤسسات الصحية وأعداد الراقدين والمراجعين حسب أنواع المؤسسات </t>
  </si>
  <si>
    <t xml:space="preserve">أعداد المؤسسات غير الملتزمة بتطبيق نظام فرز النفايات الطبية وكميات النفايات حسب أنواع المؤسسات </t>
  </si>
  <si>
    <t xml:space="preserve">أعداد المؤسسات التي تمتلك محارق والكوادر العاملة في المحارق حسب أنواع المؤسسات </t>
  </si>
  <si>
    <t>أعداد المؤسسات التي تمتلك محارق</t>
  </si>
  <si>
    <t>أعداد الكوادر العاملة في المحارق</t>
  </si>
</sst>
</file>

<file path=xl/styles.xml><?xml version="1.0" encoding="utf-8"?>
<styleSheet xmlns="http://schemas.openxmlformats.org/spreadsheetml/2006/main">
  <numFmts count="4">
    <numFmt numFmtId="164" formatCode="#,##0;[Red]#,##0"/>
    <numFmt numFmtId="165" formatCode="#,##0.0;[Red]#,##0.0"/>
    <numFmt numFmtId="166" formatCode="0.0;[Red]0.0"/>
    <numFmt numFmtId="167" formatCode="0.0"/>
  </numFmts>
  <fonts count="9"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9AD7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right" vertical="center" readingOrder="2"/>
    </xf>
    <xf numFmtId="165" fontId="0" fillId="0" borderId="0" xfId="0" applyNumberFormat="1"/>
    <xf numFmtId="165" fontId="3" fillId="0" borderId="3" xfId="0" applyNumberFormat="1" applyFont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 readingOrder="2"/>
    </xf>
    <xf numFmtId="0" fontId="2" fillId="0" borderId="0" xfId="0" applyFont="1" applyFill="1" applyBorder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9AD73"/>
      <color rgb="FF00CC99"/>
      <color rgb="FF99FFCC"/>
      <color rgb="FF33CCCC"/>
      <color rgb="FF00FFCC"/>
      <color rgb="FF00FF00"/>
      <color rgb="FF00CC00"/>
      <color rgb="FF0DFFC0"/>
      <color rgb="FF00D661"/>
      <color rgb="FF00B8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71"/>
  <sheetViews>
    <sheetView rightToLeft="1" tabSelected="1" view="pageBreakPreview" topLeftCell="A22" zoomScaleSheetLayoutView="100" workbookViewId="0">
      <selection activeCell="J32" sqref="J32:J34"/>
    </sheetView>
  </sheetViews>
  <sheetFormatPr defaultRowHeight="14.25"/>
  <cols>
    <col min="1" max="1" width="0.25" customWidth="1"/>
    <col min="2" max="2" width="38.875" customWidth="1"/>
    <col min="3" max="3" width="14.75" customWidth="1"/>
    <col min="4" max="4" width="16" customWidth="1"/>
    <col min="5" max="5" width="17.125" customWidth="1"/>
    <col min="6" max="6" width="14.75" customWidth="1"/>
    <col min="7" max="7" width="10.375" bestFit="1" customWidth="1"/>
  </cols>
  <sheetData>
    <row r="1" spans="2:6" ht="39.75" customHeight="1">
      <c r="B1" s="46" t="s">
        <v>27</v>
      </c>
      <c r="C1" s="46"/>
      <c r="D1" s="46"/>
      <c r="E1" s="46"/>
      <c r="F1" s="46"/>
    </row>
    <row r="2" spans="2:6" ht="32.25" customHeight="1">
      <c r="B2" s="47" t="s">
        <v>43</v>
      </c>
      <c r="C2" s="47"/>
      <c r="D2" s="47"/>
      <c r="E2" s="47"/>
      <c r="F2" s="47"/>
    </row>
    <row r="3" spans="2:6" ht="24" customHeight="1" thickBot="1">
      <c r="B3" s="43" t="s">
        <v>28</v>
      </c>
      <c r="C3" s="43"/>
    </row>
    <row r="4" spans="2:6" ht="38.25" customHeight="1" thickTop="1">
      <c r="B4" s="32" t="s">
        <v>8</v>
      </c>
      <c r="C4" s="33" t="s">
        <v>0</v>
      </c>
      <c r="D4" s="33" t="s">
        <v>1</v>
      </c>
      <c r="E4" s="33" t="s">
        <v>2</v>
      </c>
      <c r="F4" s="33" t="s">
        <v>3</v>
      </c>
    </row>
    <row r="5" spans="2:6" ht="30" customHeight="1">
      <c r="B5" s="7" t="s">
        <v>4</v>
      </c>
      <c r="C5" s="17">
        <v>212</v>
      </c>
      <c r="D5" s="17">
        <v>95</v>
      </c>
      <c r="E5" s="17">
        <v>1173</v>
      </c>
      <c r="F5" s="17">
        <f>SUM(C5:E5)</f>
        <v>1480</v>
      </c>
    </row>
    <row r="6" spans="2:6" ht="30" customHeight="1">
      <c r="B6" s="15" t="s">
        <v>11</v>
      </c>
      <c r="C6" s="18">
        <v>207</v>
      </c>
      <c r="D6" s="18">
        <v>93</v>
      </c>
      <c r="E6" s="18">
        <v>1142</v>
      </c>
      <c r="F6" s="18">
        <f>SUM(C6:E6)</f>
        <v>1442</v>
      </c>
    </row>
    <row r="7" spans="2:6" ht="30" customHeight="1">
      <c r="B7" s="1" t="s">
        <v>5</v>
      </c>
      <c r="C7" s="19">
        <v>3161552</v>
      </c>
      <c r="D7" s="19">
        <v>610673</v>
      </c>
      <c r="E7" s="19">
        <v>0</v>
      </c>
      <c r="F7" s="19">
        <f>SUM(C7:E7)</f>
        <v>3772225</v>
      </c>
    </row>
    <row r="8" spans="2:6" ht="30" customHeight="1">
      <c r="B8" s="6" t="s">
        <v>6</v>
      </c>
      <c r="C8" s="20">
        <v>27700666</v>
      </c>
      <c r="D8" s="20">
        <v>1170261</v>
      </c>
      <c r="E8" s="20">
        <v>46573601</v>
      </c>
      <c r="F8" s="20">
        <f>SUM(C8:E8)</f>
        <v>75444528</v>
      </c>
    </row>
    <row r="9" spans="2:6" ht="30" customHeight="1">
      <c r="B9" s="1" t="s">
        <v>12</v>
      </c>
      <c r="C9" s="19">
        <f>SUM(C7:C8)</f>
        <v>30862218</v>
      </c>
      <c r="D9" s="19">
        <f>SUM(D7:D8)</f>
        <v>1780934</v>
      </c>
      <c r="E9" s="19">
        <f>SUM(E7:E8)</f>
        <v>46573601</v>
      </c>
      <c r="F9" s="19">
        <f>SUM(F7:F8)</f>
        <v>79216753</v>
      </c>
    </row>
    <row r="10" spans="2:6" ht="30" customHeight="1">
      <c r="B10" s="6" t="s">
        <v>20</v>
      </c>
      <c r="C10" s="27">
        <f>C7/C9*100</f>
        <v>10.244085502863081</v>
      </c>
      <c r="D10" s="27">
        <f t="shared" ref="D10:F10" si="0">D7/D9*100</f>
        <v>34.289479565216901</v>
      </c>
      <c r="E10" s="27">
        <v>0</v>
      </c>
      <c r="F10" s="27">
        <f t="shared" si="0"/>
        <v>4.7619030787591106</v>
      </c>
    </row>
    <row r="11" spans="2:6" ht="30" customHeight="1">
      <c r="B11" s="2" t="s">
        <v>7</v>
      </c>
      <c r="C11" s="21">
        <v>33988</v>
      </c>
      <c r="D11" s="21">
        <v>3321</v>
      </c>
      <c r="E11" s="21">
        <v>0</v>
      </c>
      <c r="F11" s="21">
        <f>SUM(C11:E11)</f>
        <v>37309</v>
      </c>
    </row>
    <row r="12" spans="2:6" ht="30" customHeight="1">
      <c r="B12" s="2" t="s">
        <v>14</v>
      </c>
      <c r="C12" s="23">
        <v>64.2</v>
      </c>
      <c r="D12" s="23">
        <v>35.1</v>
      </c>
      <c r="E12" s="23">
        <v>0</v>
      </c>
      <c r="F12" s="23">
        <v>61.6</v>
      </c>
    </row>
    <row r="13" spans="2:6" ht="30" customHeight="1" thickBot="1">
      <c r="B13" s="3" t="s">
        <v>13</v>
      </c>
      <c r="C13" s="22">
        <v>15118</v>
      </c>
      <c r="D13" s="22">
        <v>913</v>
      </c>
      <c r="E13" s="22">
        <v>7767</v>
      </c>
      <c r="F13" s="22">
        <f>SUM(C13:E13)</f>
        <v>23798</v>
      </c>
    </row>
    <row r="14" spans="2:6" ht="9.75" customHeight="1" thickTop="1"/>
    <row r="15" spans="2:6" ht="9.75" customHeight="1"/>
    <row r="16" spans="2:6" ht="9.75" customHeight="1"/>
    <row r="17" spans="2:7" ht="9.75" customHeight="1"/>
    <row r="18" spans="2:7" ht="9.75" customHeight="1"/>
    <row r="19" spans="2:7" ht="9.75" customHeight="1"/>
    <row r="20" spans="2:7" ht="9.75" customHeight="1"/>
    <row r="21" spans="2:7" ht="6" customHeight="1"/>
    <row r="22" spans="2:7" ht="9.75" customHeight="1"/>
    <row r="23" spans="2:7" ht="12" customHeight="1"/>
    <row r="24" spans="2:7" ht="11.25" customHeight="1" thickBot="1"/>
    <row r="25" spans="2:7" ht="19.5" customHeight="1">
      <c r="B25" s="44" t="s">
        <v>30</v>
      </c>
      <c r="C25" s="44"/>
      <c r="D25" s="44"/>
      <c r="E25" s="44"/>
      <c r="F25" s="36">
        <v>65</v>
      </c>
    </row>
    <row r="26" spans="2:7">
      <c r="B26" s="46" t="s">
        <v>19</v>
      </c>
      <c r="C26" s="49"/>
      <c r="D26" s="49"/>
      <c r="E26" s="49"/>
      <c r="F26" s="49"/>
    </row>
    <row r="27" spans="2:7" ht="6.75" customHeight="1">
      <c r="B27" s="49"/>
      <c r="C27" s="49"/>
      <c r="D27" s="49"/>
      <c r="E27" s="49"/>
      <c r="F27" s="49"/>
    </row>
    <row r="28" spans="2:7" ht="18.75" customHeight="1" thickBot="1">
      <c r="B28" s="43" t="s">
        <v>29</v>
      </c>
      <c r="C28" s="43"/>
    </row>
    <row r="29" spans="2:7" ht="34.5" customHeight="1" thickTop="1">
      <c r="B29" s="32" t="s">
        <v>8</v>
      </c>
      <c r="C29" s="32" t="s">
        <v>0</v>
      </c>
      <c r="D29" s="32" t="s">
        <v>1</v>
      </c>
      <c r="E29" s="32" t="s">
        <v>2</v>
      </c>
      <c r="F29" s="32" t="s">
        <v>3</v>
      </c>
    </row>
    <row r="30" spans="2:7" ht="24.95" customHeight="1">
      <c r="B30" s="7" t="s">
        <v>39</v>
      </c>
      <c r="C30" s="41">
        <v>6.6244244999999999</v>
      </c>
      <c r="D30" s="41">
        <v>0.74875609999999992</v>
      </c>
      <c r="E30" s="41">
        <v>1.6611508000000001</v>
      </c>
      <c r="F30" s="41">
        <v>9.034331400000001</v>
      </c>
      <c r="G30" s="38"/>
    </row>
    <row r="31" spans="2:7" ht="24.95" customHeight="1">
      <c r="B31" s="1" t="s">
        <v>40</v>
      </c>
      <c r="C31" s="42">
        <v>5.2988819000000005</v>
      </c>
      <c r="D31" s="42">
        <v>0.59875119999999993</v>
      </c>
      <c r="E31" s="42">
        <v>1.3282672</v>
      </c>
      <c r="F31" s="42">
        <v>7.2259003000000011</v>
      </c>
    </row>
    <row r="32" spans="2:7" ht="24.95" customHeight="1">
      <c r="B32" s="6" t="s">
        <v>21</v>
      </c>
      <c r="C32" s="30">
        <v>45</v>
      </c>
      <c r="D32" s="30">
        <v>6</v>
      </c>
      <c r="E32" s="30">
        <v>1</v>
      </c>
      <c r="F32" s="30">
        <v>52</v>
      </c>
    </row>
    <row r="33" spans="2:6" ht="24.95" customHeight="1">
      <c r="B33" s="6" t="s">
        <v>22</v>
      </c>
      <c r="C33" s="30">
        <v>52</v>
      </c>
      <c r="D33" s="30">
        <v>7</v>
      </c>
      <c r="E33" s="30">
        <v>1</v>
      </c>
      <c r="F33" s="30">
        <v>60</v>
      </c>
    </row>
    <row r="34" spans="2:6" ht="24.95" customHeight="1" thickBot="1">
      <c r="B34" s="8" t="s">
        <v>23</v>
      </c>
      <c r="C34" s="39">
        <v>1927</v>
      </c>
      <c r="D34" s="39">
        <v>251</v>
      </c>
      <c r="E34" s="31">
        <v>6</v>
      </c>
      <c r="F34" s="39">
        <v>2184</v>
      </c>
    </row>
    <row r="35" spans="2:6" ht="6" customHeight="1" thickTop="1">
      <c r="B35" s="9"/>
      <c r="C35" s="10"/>
      <c r="D35" s="10"/>
      <c r="E35" s="10"/>
      <c r="F35" s="10"/>
    </row>
    <row r="36" spans="2:6" ht="7.5" customHeight="1">
      <c r="B36" s="9"/>
      <c r="C36" s="10"/>
      <c r="D36" s="10"/>
      <c r="E36" s="10"/>
      <c r="F36" s="10"/>
    </row>
    <row r="37" spans="2:6" ht="7.5" customHeight="1">
      <c r="B37" s="9"/>
      <c r="C37" s="10"/>
      <c r="D37" s="10"/>
      <c r="E37" s="10"/>
      <c r="F37" s="10"/>
    </row>
    <row r="38" spans="2:6" ht="30.75" customHeight="1">
      <c r="B38" s="48" t="s">
        <v>41</v>
      </c>
      <c r="C38" s="48"/>
      <c r="D38" s="48"/>
      <c r="E38" s="48"/>
      <c r="F38" s="48"/>
    </row>
    <row r="39" spans="2:6" ht="19.5" customHeight="1" thickBot="1">
      <c r="B39" s="43" t="s">
        <v>31</v>
      </c>
      <c r="C39" s="43"/>
      <c r="D39" s="11"/>
      <c r="E39" s="11"/>
      <c r="F39" s="11"/>
    </row>
    <row r="40" spans="2:6" ht="33" customHeight="1" thickTop="1">
      <c r="B40" s="32" t="s">
        <v>8</v>
      </c>
      <c r="C40" s="32" t="s">
        <v>0</v>
      </c>
      <c r="D40" s="32" t="s">
        <v>1</v>
      </c>
      <c r="E40" s="32" t="s">
        <v>2</v>
      </c>
      <c r="F40" s="32" t="s">
        <v>3</v>
      </c>
    </row>
    <row r="41" spans="2:6" ht="26.1" customHeight="1">
      <c r="B41" s="7" t="s">
        <v>9</v>
      </c>
      <c r="C41" s="17">
        <v>200</v>
      </c>
      <c r="D41" s="17">
        <v>89</v>
      </c>
      <c r="E41" s="17">
        <v>1030</v>
      </c>
      <c r="F41" s="17">
        <f>SUM(C41:E41)</f>
        <v>1319</v>
      </c>
    </row>
    <row r="42" spans="2:6" ht="26.1" customHeight="1">
      <c r="B42" s="1" t="s">
        <v>26</v>
      </c>
      <c r="C42" s="24">
        <v>96.6</v>
      </c>
      <c r="D42" s="24">
        <v>95.7</v>
      </c>
      <c r="E42" s="24">
        <v>90.2</v>
      </c>
      <c r="F42" s="24">
        <v>91.5</v>
      </c>
    </row>
    <row r="43" spans="2:6" ht="26.1" customHeight="1">
      <c r="B43" s="6" t="s">
        <v>15</v>
      </c>
      <c r="C43" s="27">
        <v>5131.3</v>
      </c>
      <c r="D43" s="27">
        <v>373.7</v>
      </c>
      <c r="E43" s="27">
        <v>927.5</v>
      </c>
      <c r="F43" s="27">
        <v>6432.4</v>
      </c>
    </row>
    <row r="44" spans="2:6" ht="26.1" customHeight="1">
      <c r="B44" s="1" t="s">
        <v>16</v>
      </c>
      <c r="C44" s="29">
        <v>14151.2</v>
      </c>
      <c r="D44" s="29">
        <v>1039.3</v>
      </c>
      <c r="E44" s="29">
        <v>2970</v>
      </c>
      <c r="F44" s="29">
        <f>SUM(C44:E44)</f>
        <v>18160.5</v>
      </c>
    </row>
    <row r="45" spans="2:6" ht="26.1" customHeight="1">
      <c r="B45" s="2" t="s">
        <v>17</v>
      </c>
      <c r="C45" s="23">
        <v>18134.900000000001</v>
      </c>
      <c r="D45" s="23">
        <v>1135.2</v>
      </c>
      <c r="E45" s="23">
        <v>2875.2</v>
      </c>
      <c r="F45" s="23">
        <v>22145.200000000001</v>
      </c>
    </row>
    <row r="46" spans="2:6" ht="26.1" customHeight="1" thickBot="1">
      <c r="B46" s="3" t="s">
        <v>35</v>
      </c>
      <c r="C46" s="39">
        <v>50034</v>
      </c>
      <c r="D46" s="39">
        <v>3163</v>
      </c>
      <c r="E46" s="39">
        <v>9273.9</v>
      </c>
      <c r="F46" s="39">
        <f>SUM(C46:E46)</f>
        <v>62470.9</v>
      </c>
    </row>
    <row r="47" spans="2:6" ht="15.75" customHeight="1" thickTop="1">
      <c r="B47" s="12"/>
      <c r="C47" s="13"/>
      <c r="D47" s="13"/>
      <c r="E47" s="13"/>
      <c r="F47" s="13"/>
    </row>
    <row r="48" spans="2:6" ht="15.75" customHeight="1">
      <c r="B48" s="12"/>
      <c r="C48" s="13"/>
      <c r="D48" s="13"/>
      <c r="E48" s="13"/>
      <c r="F48" s="13"/>
    </row>
    <row r="49" spans="2:6" ht="24" customHeight="1" thickBot="1">
      <c r="B49" s="12"/>
      <c r="C49" s="13"/>
      <c r="D49" s="13"/>
      <c r="E49" s="13"/>
      <c r="F49" s="13"/>
    </row>
    <row r="50" spans="2:6" ht="24" customHeight="1">
      <c r="B50" s="44" t="s">
        <v>30</v>
      </c>
      <c r="C50" s="44"/>
      <c r="D50" s="44"/>
      <c r="E50" s="44"/>
      <c r="F50" s="36">
        <v>66</v>
      </c>
    </row>
    <row r="51" spans="2:6" ht="23.25" customHeight="1">
      <c r="B51" s="46" t="s">
        <v>44</v>
      </c>
      <c r="C51" s="46"/>
      <c r="D51" s="46"/>
      <c r="E51" s="46"/>
      <c r="F51" s="46"/>
    </row>
    <row r="52" spans="2:6" ht="27.75" customHeight="1" thickBot="1">
      <c r="B52" s="43" t="s">
        <v>32</v>
      </c>
      <c r="C52" s="43"/>
    </row>
    <row r="53" spans="2:6" ht="36" customHeight="1" thickTop="1">
      <c r="B53" s="32" t="s">
        <v>8</v>
      </c>
      <c r="C53" s="32" t="s">
        <v>0</v>
      </c>
      <c r="D53" s="32" t="s">
        <v>1</v>
      </c>
      <c r="E53" s="32" t="s">
        <v>2</v>
      </c>
      <c r="F53" s="32" t="s">
        <v>3</v>
      </c>
    </row>
    <row r="54" spans="2:6" ht="30" customHeight="1">
      <c r="B54" s="7" t="s">
        <v>10</v>
      </c>
      <c r="C54" s="16">
        <v>7</v>
      </c>
      <c r="D54" s="16">
        <v>4</v>
      </c>
      <c r="E54" s="16">
        <v>112</v>
      </c>
      <c r="F54" s="16">
        <f>SUM(C54:E54)</f>
        <v>123</v>
      </c>
    </row>
    <row r="55" spans="2:6" ht="30" customHeight="1">
      <c r="B55" s="1" t="s">
        <v>25</v>
      </c>
      <c r="C55" s="4">
        <v>3.4</v>
      </c>
      <c r="D55" s="4">
        <v>4.3</v>
      </c>
      <c r="E55" s="4">
        <v>9.8000000000000007</v>
      </c>
      <c r="F55" s="28">
        <f>F54/F6*100</f>
        <v>8.5298196948682392</v>
      </c>
    </row>
    <row r="56" spans="2:6" ht="30" customHeight="1">
      <c r="B56" s="2" t="s">
        <v>18</v>
      </c>
      <c r="C56" s="5">
        <v>327.9</v>
      </c>
      <c r="D56" s="5">
        <v>11</v>
      </c>
      <c r="E56" s="5">
        <v>378.3</v>
      </c>
      <c r="F56" s="5">
        <f>SUM(C56:E56)</f>
        <v>717.2</v>
      </c>
    </row>
    <row r="57" spans="2:6" ht="30" customHeight="1">
      <c r="B57" s="2" t="s">
        <v>37</v>
      </c>
      <c r="C57" s="5">
        <v>44</v>
      </c>
      <c r="D57" s="5">
        <v>2</v>
      </c>
      <c r="E57" s="5" t="s">
        <v>34</v>
      </c>
      <c r="F57" s="5">
        <v>75</v>
      </c>
    </row>
    <row r="58" spans="2:6" ht="30" customHeight="1" thickBot="1">
      <c r="B58" s="8" t="s">
        <v>36</v>
      </c>
      <c r="C58" s="25">
        <v>903</v>
      </c>
      <c r="D58" s="25">
        <v>34</v>
      </c>
      <c r="E58" s="40">
        <v>1170.5</v>
      </c>
      <c r="F58" s="40">
        <f>SUM(C58:E58)</f>
        <v>2107.5</v>
      </c>
    </row>
    <row r="59" spans="2:6" ht="5.25" customHeight="1" thickTop="1">
      <c r="B59" s="9"/>
      <c r="C59" s="10"/>
      <c r="D59" s="10"/>
      <c r="E59" s="10"/>
      <c r="F59" s="10"/>
    </row>
    <row r="60" spans="2:6" ht="19.5" customHeight="1">
      <c r="B60" s="45" t="s">
        <v>38</v>
      </c>
      <c r="C60" s="45"/>
      <c r="D60" s="45"/>
      <c r="E60" s="45"/>
      <c r="F60" s="45"/>
    </row>
    <row r="61" spans="2:6" ht="25.5" customHeight="1">
      <c r="B61" s="37"/>
      <c r="C61" s="37"/>
      <c r="D61" s="37"/>
      <c r="E61" s="37"/>
      <c r="F61" s="37"/>
    </row>
    <row r="62" spans="2:6" ht="18.75" customHeight="1">
      <c r="B62" s="48" t="s">
        <v>45</v>
      </c>
      <c r="C62" s="48"/>
      <c r="D62" s="48"/>
      <c r="E62" s="48"/>
      <c r="F62" s="48"/>
    </row>
    <row r="63" spans="2:6" ht="22.5" customHeight="1" thickBot="1">
      <c r="B63" s="43" t="s">
        <v>33</v>
      </c>
      <c r="C63" s="43"/>
      <c r="D63" s="14"/>
      <c r="E63" s="14"/>
      <c r="F63" s="14"/>
    </row>
    <row r="64" spans="2:6" ht="29.25" customHeight="1" thickTop="1">
      <c r="B64" s="35" t="s">
        <v>8</v>
      </c>
      <c r="C64" s="35" t="s">
        <v>0</v>
      </c>
      <c r="D64" s="35" t="s">
        <v>1</v>
      </c>
      <c r="E64" s="35" t="s">
        <v>2</v>
      </c>
      <c r="F64" s="35" t="s">
        <v>3</v>
      </c>
    </row>
    <row r="65" spans="2:6" ht="28.5" customHeight="1">
      <c r="B65" s="12" t="s">
        <v>46</v>
      </c>
      <c r="C65" s="34">
        <v>131</v>
      </c>
      <c r="D65" s="34">
        <v>9</v>
      </c>
      <c r="E65" s="34">
        <v>322</v>
      </c>
      <c r="F65" s="34">
        <f>SUM(C65:E65)</f>
        <v>462</v>
      </c>
    </row>
    <row r="66" spans="2:6" ht="28.5" customHeight="1">
      <c r="B66" s="2" t="s">
        <v>24</v>
      </c>
      <c r="C66" s="5">
        <v>86</v>
      </c>
      <c r="D66" s="5">
        <v>6</v>
      </c>
      <c r="E66" s="5">
        <v>213</v>
      </c>
      <c r="F66" s="5">
        <f>SUM(C66:E66)</f>
        <v>305</v>
      </c>
    </row>
    <row r="67" spans="2:6" ht="28.5" customHeight="1">
      <c r="B67" s="2" t="s">
        <v>42</v>
      </c>
      <c r="C67" s="5">
        <v>65</v>
      </c>
      <c r="D67" s="5">
        <v>10</v>
      </c>
      <c r="E67" s="5">
        <v>151</v>
      </c>
      <c r="F67" s="5">
        <f>SUM(C67:E67)</f>
        <v>226</v>
      </c>
    </row>
    <row r="68" spans="2:6" ht="28.5" customHeight="1" thickBot="1">
      <c r="B68" s="8" t="s">
        <v>47</v>
      </c>
      <c r="C68" s="26">
        <v>236</v>
      </c>
      <c r="D68" s="26">
        <v>22</v>
      </c>
      <c r="E68" s="26">
        <v>720</v>
      </c>
      <c r="F68" s="26">
        <f>SUM(C68:E68)</f>
        <v>978</v>
      </c>
    </row>
    <row r="69" spans="2:6" ht="9.75" customHeight="1" thickTop="1"/>
    <row r="70" spans="2:6" ht="7.5" customHeight="1" thickBot="1"/>
    <row r="71" spans="2:6" ht="18.75" customHeight="1">
      <c r="B71" s="44" t="s">
        <v>30</v>
      </c>
      <c r="C71" s="44"/>
      <c r="D71" s="44"/>
      <c r="E71" s="44"/>
      <c r="F71" s="36">
        <v>67</v>
      </c>
    </row>
  </sheetData>
  <mergeCells count="15">
    <mergeCell ref="B63:C63"/>
    <mergeCell ref="B71:E71"/>
    <mergeCell ref="B60:F60"/>
    <mergeCell ref="B1:F1"/>
    <mergeCell ref="B2:F2"/>
    <mergeCell ref="B62:F62"/>
    <mergeCell ref="B26:F27"/>
    <mergeCell ref="B28:C28"/>
    <mergeCell ref="B3:C3"/>
    <mergeCell ref="B38:F38"/>
    <mergeCell ref="B51:F51"/>
    <mergeCell ref="B52:C52"/>
    <mergeCell ref="B39:C39"/>
    <mergeCell ref="B25:E25"/>
    <mergeCell ref="B50:E50"/>
  </mergeCells>
  <printOptions horizontalCentered="1"/>
  <pageMargins left="0.70866141732283472" right="0.70866141732283472" top="0.70866141732283472" bottom="0.70866141732283472" header="0" footer="0"/>
  <pageSetup paperSize="9" scale="95" orientation="landscape" r:id="rId1"/>
  <ignoredErrors>
    <ignoredError sqref="C9:E9" formulaRange="1"/>
    <ignoredError sqref="F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2018-05-21T06:42:37Z</dcterms:modified>
</cp:coreProperties>
</file>